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A30B2A55-DE0C-4E3F-B310-9C52B7F6202D}" xr6:coauthVersionLast="41" xr6:coauthVersionMax="41" xr10:uidLastSave="{00000000-0000-0000-0000-000000000000}"/>
  <bookViews>
    <workbookView xWindow="-110" yWindow="-110" windowWidth="19420" windowHeight="10420" xr2:uid="{FFD9E6BC-C6E9-4D7E-9498-3655463C8D53}"/>
  </bookViews>
  <sheets>
    <sheet name="Info" sheetId="1" r:id="rId1"/>
    <sheet name="Titration 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I39" i="2"/>
  <c r="E39" i="2"/>
  <c r="C39" i="2"/>
  <c r="K38" i="2"/>
  <c r="I38" i="2"/>
  <c r="E38" i="2"/>
  <c r="C38" i="2"/>
  <c r="K37" i="2"/>
  <c r="I37" i="2"/>
  <c r="E37" i="2"/>
  <c r="C37" i="2"/>
  <c r="K36" i="2"/>
  <c r="I36" i="2"/>
  <c r="E36" i="2"/>
  <c r="C36" i="2"/>
  <c r="K35" i="2"/>
  <c r="I35" i="2"/>
  <c r="E35" i="2"/>
  <c r="C35" i="2"/>
  <c r="K34" i="2"/>
  <c r="I34" i="2"/>
  <c r="E34" i="2"/>
  <c r="C34" i="2"/>
  <c r="K33" i="2"/>
  <c r="I33" i="2"/>
  <c r="E33" i="2"/>
  <c r="C33" i="2"/>
  <c r="K32" i="2"/>
  <c r="I32" i="2"/>
  <c r="E32" i="2"/>
  <c r="C32" i="2"/>
  <c r="K31" i="2"/>
  <c r="I31" i="2"/>
  <c r="E31" i="2"/>
  <c r="C31" i="2"/>
  <c r="K30" i="2"/>
  <c r="I30" i="2"/>
  <c r="E30" i="2"/>
  <c r="C30" i="2"/>
  <c r="K29" i="2"/>
  <c r="I29" i="2"/>
  <c r="E29" i="2"/>
  <c r="C29" i="2"/>
  <c r="K28" i="2"/>
  <c r="I28" i="2"/>
  <c r="E28" i="2"/>
  <c r="C28" i="2"/>
  <c r="K27" i="2"/>
  <c r="I27" i="2"/>
  <c r="E27" i="2"/>
  <c r="C27" i="2"/>
  <c r="K26" i="2"/>
  <c r="I26" i="2"/>
  <c r="E26" i="2"/>
  <c r="C26" i="2"/>
  <c r="K25" i="2"/>
  <c r="I25" i="2"/>
  <c r="E25" i="2"/>
  <c r="C25" i="2"/>
  <c r="K24" i="2"/>
  <c r="I24" i="2"/>
  <c r="E24" i="2"/>
  <c r="C24" i="2"/>
  <c r="K23" i="2"/>
  <c r="I23" i="2"/>
  <c r="E23" i="2"/>
  <c r="C23" i="2"/>
  <c r="K22" i="2"/>
  <c r="I22" i="2"/>
  <c r="E22" i="2"/>
  <c r="C22" i="2"/>
  <c r="K21" i="2"/>
  <c r="I21" i="2"/>
  <c r="E21" i="2"/>
  <c r="C21" i="2"/>
  <c r="K20" i="2"/>
  <c r="I20" i="2"/>
  <c r="E20" i="2"/>
  <c r="C20" i="2"/>
  <c r="K19" i="2"/>
  <c r="I19" i="2"/>
  <c r="E19" i="2"/>
  <c r="C19" i="2"/>
  <c r="K18" i="2"/>
  <c r="I18" i="2"/>
  <c r="E18" i="2"/>
  <c r="C18" i="2"/>
  <c r="K17" i="2"/>
  <c r="I17" i="2"/>
  <c r="E17" i="2"/>
  <c r="C17" i="2"/>
  <c r="K16" i="2"/>
  <c r="I16" i="2"/>
  <c r="E16" i="2"/>
  <c r="C16" i="2"/>
  <c r="K15" i="2"/>
  <c r="I15" i="2"/>
  <c r="E15" i="2"/>
  <c r="C15" i="2"/>
  <c r="K14" i="2"/>
  <c r="I14" i="2"/>
  <c r="E14" i="2"/>
  <c r="C14" i="2"/>
  <c r="K13" i="2"/>
  <c r="I13" i="2"/>
  <c r="E13" i="2"/>
  <c r="C13" i="2"/>
  <c r="K12" i="2"/>
  <c r="I12" i="2"/>
  <c r="E12" i="2"/>
  <c r="C12" i="2"/>
  <c r="K11" i="2"/>
  <c r="I11" i="2"/>
  <c r="E11" i="2"/>
  <c r="C11" i="2"/>
  <c r="K10" i="2"/>
  <c r="I10" i="2"/>
  <c r="E10" i="2"/>
  <c r="C10" i="2"/>
</calcChain>
</file>

<file path=xl/sharedStrings.xml><?xml version="1.0" encoding="utf-8"?>
<sst xmlns="http://schemas.openxmlformats.org/spreadsheetml/2006/main" count="28" uniqueCount="20">
  <si>
    <t>Day</t>
  </si>
  <si>
    <t>Sensitive</t>
  </si>
  <si>
    <t>Standard</t>
  </si>
  <si>
    <t>THC (in mg)</t>
  </si>
  <si>
    <t>Dose (in ml)</t>
  </si>
  <si>
    <t>CBD (in mg)</t>
  </si>
  <si>
    <t>CBD concentration of  product (in mg/ml)</t>
  </si>
  <si>
    <t>THC concentration of  product (in mg/ml)</t>
  </si>
  <si>
    <t>Titration and Dosing Schedule Considerations</t>
  </si>
  <si>
    <t>The following should be considered when determining a patient’s titration and dosing schedule for cannabis oil products:</t>
  </si>
  <si>
    <t>1. Determine cannabinoid profile of the cannabis oil product (THC, THC with CBD or CBD)</t>
  </si>
  <si>
    <t>a) IF If the product contains only THC or contains a THC/CBD combination, the titration schedule for THC should be used to mitigate potential adverse effects.</t>
  </si>
  <si>
    <t>2. Establish whether standard or sensitive dosing is needed (based on information gathered about the patient and patient’s experience and previous or current cannabis use)</t>
  </si>
  <si>
    <t>3. Patient will be using the starting dose for the first 3 days (initiation/titration)</t>
  </si>
  <si>
    <t xml:space="preserve">b) Standard THC initiation dose is 2.5 mg or 1 mg (sensitive) per dose </t>
  </si>
  <si>
    <t>c) Standard CBD initiation dose is 5 mg or 2.5 mg (sensitive) per dose</t>
  </si>
  <si>
    <r>
      <t xml:space="preserve">a) </t>
    </r>
    <r>
      <rPr>
        <b/>
        <sz val="11"/>
        <color theme="1"/>
        <rFont val="Calibri"/>
        <family val="2"/>
        <scheme val="minor"/>
      </rPr>
      <t>If symptom relief is not met, daily dosage should be gradually increased until achieved</t>
    </r>
  </si>
  <si>
    <t>4. Stop increasing dosage once THC reaches 30 mg or CBD reached 50 mg per dose and re evaluate</t>
  </si>
  <si>
    <t>5. Once an effective dose is established, timing and number of daily doses should be determined</t>
  </si>
  <si>
    <t>6. As Cannabis Oil is available in a number of formats determining dosage may require conversion from milliliters, e.g., if an oil has a concentration of 25mg of THC per ml and the dose is 5 mg of THC, then using 0.2 ml is the correct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</si>
</sst>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2" borderId="3" xfId="0" applyFont="1" applyFill="1" applyBorder="1" applyAlignment="1">
      <alignment horizontal="center"/>
    </xf>
    <xf numFmtId="0" fontId="0" fillId="4" borderId="13" xfId="0" applyFill="1" applyBorder="1"/>
    <xf numFmtId="0" fontId="0" fillId="4" borderId="8" xfId="0" applyFill="1" applyBorder="1"/>
    <xf numFmtId="0" fontId="0" fillId="4" borderId="14" xfId="0" applyFill="1" applyBorder="1"/>
    <xf numFmtId="0" fontId="0" fillId="4" borderId="4" xfId="0" applyFill="1" applyBorder="1"/>
    <xf numFmtId="0" fontId="0" fillId="3" borderId="13" xfId="0" applyFont="1" applyFill="1" applyBorder="1"/>
    <xf numFmtId="0" fontId="0" fillId="3" borderId="8" xfId="0" applyFont="1" applyFill="1" applyBorder="1"/>
    <xf numFmtId="0" fontId="0" fillId="3" borderId="14" xfId="0" applyFont="1" applyFill="1" applyBorder="1"/>
    <xf numFmtId="0" fontId="0" fillId="3" borderId="4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 applyProtection="1">
      <alignment horizontal="center" wrapText="1"/>
      <protection locked="0"/>
    </xf>
    <xf numFmtId="2" fontId="1" fillId="4" borderId="13" xfId="0" applyNumberFormat="1" applyFont="1" applyFill="1" applyBorder="1"/>
    <xf numFmtId="2" fontId="1" fillId="4" borderId="8" xfId="0" applyNumberFormat="1" applyFont="1" applyFill="1" applyBorder="1"/>
    <xf numFmtId="2" fontId="1" fillId="4" borderId="14" xfId="0" applyNumberFormat="1" applyFont="1" applyFill="1" applyBorder="1"/>
    <xf numFmtId="2" fontId="1" fillId="4" borderId="4" xfId="0" applyNumberFormat="1" applyFont="1" applyFill="1" applyBorder="1"/>
    <xf numFmtId="2" fontId="1" fillId="3" borderId="13" xfId="0" applyNumberFormat="1" applyFont="1" applyFill="1" applyBorder="1"/>
    <xf numFmtId="2" fontId="1" fillId="3" borderId="8" xfId="0" applyNumberFormat="1" applyFont="1" applyFill="1" applyBorder="1"/>
    <xf numFmtId="2" fontId="1" fillId="3" borderId="14" xfId="0" applyNumberFormat="1" applyFont="1" applyFill="1" applyBorder="1"/>
    <xf numFmtId="2" fontId="1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50800</xdr:rowOff>
    </xdr:from>
    <xdr:to>
      <xdr:col>2</xdr:col>
      <xdr:colOff>642485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29CD05-CED0-451E-B2B1-105A87EFB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50800"/>
          <a:ext cx="2477633" cy="82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257376</xdr:colOff>
      <xdr:row>4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84891B-6B21-4282-8399-8A074AD4F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292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DBEFD3"/>
      </a:accent1>
      <a:accent2>
        <a:srgbClr val="F2F5D7"/>
      </a:accent2>
      <a:accent3>
        <a:srgbClr val="B8FEEE"/>
      </a:accent3>
      <a:accent4>
        <a:srgbClr val="DAF0F3"/>
      </a:accent4>
      <a:accent5>
        <a:srgbClr val="C1EDFB"/>
      </a:accent5>
      <a:accent6>
        <a:srgbClr val="D2CAB5"/>
      </a:accent6>
      <a:hlink>
        <a:srgbClr val="FBC583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8A08-F3D7-455A-8773-49820501FCF7}">
  <dimension ref="A6:L18"/>
  <sheetViews>
    <sheetView showGridLines="0" tabSelected="1" workbookViewId="0">
      <selection activeCell="C10" sqref="C10"/>
    </sheetView>
  </sheetViews>
  <sheetFormatPr defaultRowHeight="14.5" x14ac:dyDescent="0.35"/>
  <cols>
    <col min="2" max="2" width="17.54296875" customWidth="1"/>
    <col min="3" max="3" width="11.26953125" bestFit="1" customWidth="1"/>
    <col min="4" max="4" width="11.26953125" customWidth="1"/>
    <col min="5" max="5" width="10.453125" bestFit="1" customWidth="1"/>
    <col min="6" max="6" width="10.81640625" bestFit="1" customWidth="1"/>
    <col min="8" max="8" width="10.453125" customWidth="1"/>
    <col min="9" max="9" width="16.90625" customWidth="1"/>
    <col min="10" max="10" width="10.6328125" customWidth="1"/>
    <col min="11" max="11" width="11.7265625" customWidth="1"/>
    <col min="12" max="12" width="11.08984375" customWidth="1"/>
    <col min="13" max="13" width="11.90625" customWidth="1"/>
  </cols>
  <sheetData>
    <row r="6" spans="1:12" x14ac:dyDescent="0.35">
      <c r="A6" s="1" t="s">
        <v>8</v>
      </c>
      <c r="B6" s="1"/>
      <c r="C6" s="1"/>
      <c r="D6" s="1"/>
    </row>
    <row r="7" spans="1:12" x14ac:dyDescent="0.35">
      <c r="A7" s="1"/>
      <c r="B7" s="1"/>
      <c r="C7" s="1"/>
      <c r="D7" s="1"/>
    </row>
    <row r="8" spans="1:12" x14ac:dyDescent="0.35">
      <c r="A8" t="s">
        <v>9</v>
      </c>
    </row>
    <row r="9" spans="1:12" x14ac:dyDescent="0.3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3"/>
      <c r="K9" s="23"/>
      <c r="L9" s="23"/>
    </row>
    <row r="10" spans="1:12" x14ac:dyDescent="0.35">
      <c r="A10" s="25" t="s">
        <v>11</v>
      </c>
      <c r="B10" s="24"/>
      <c r="C10" s="24"/>
      <c r="D10" s="24"/>
      <c r="E10" s="24"/>
      <c r="F10" s="24"/>
      <c r="G10" s="24"/>
      <c r="H10" s="24"/>
      <c r="I10" s="24"/>
      <c r="J10" s="23"/>
      <c r="K10" s="23"/>
      <c r="L10" s="23"/>
    </row>
    <row r="11" spans="1:12" x14ac:dyDescent="0.35">
      <c r="A11" s="24" t="s">
        <v>12</v>
      </c>
      <c r="B11" s="24"/>
      <c r="C11" s="24"/>
      <c r="D11" s="24"/>
      <c r="E11" s="24"/>
      <c r="F11" s="24"/>
      <c r="G11" s="24"/>
      <c r="H11" s="24"/>
      <c r="I11" s="24"/>
      <c r="J11" s="23"/>
      <c r="K11" s="23"/>
      <c r="L11" s="23"/>
    </row>
    <row r="12" spans="1:12" x14ac:dyDescent="0.35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3"/>
      <c r="K12" s="23"/>
      <c r="L12" s="23"/>
    </row>
    <row r="13" spans="1:12" x14ac:dyDescent="0.35">
      <c r="A13" s="25" t="s">
        <v>16</v>
      </c>
      <c r="B13" s="24"/>
      <c r="C13" s="24"/>
      <c r="D13" s="24"/>
      <c r="E13" s="24"/>
      <c r="F13" s="24"/>
      <c r="G13" s="24"/>
      <c r="H13" s="24"/>
      <c r="I13" s="24"/>
      <c r="J13" s="23"/>
      <c r="K13" s="23"/>
      <c r="L13" s="23"/>
    </row>
    <row r="14" spans="1:12" x14ac:dyDescent="0.35">
      <c r="A14" s="25" t="s">
        <v>14</v>
      </c>
      <c r="B14" s="24"/>
      <c r="C14" s="24"/>
      <c r="D14" s="24"/>
      <c r="E14" s="24"/>
      <c r="F14" s="24"/>
      <c r="G14" s="24"/>
      <c r="H14" s="24"/>
      <c r="I14" s="24"/>
      <c r="J14" s="23"/>
      <c r="K14" s="23"/>
      <c r="L14" s="23"/>
    </row>
    <row r="15" spans="1:12" x14ac:dyDescent="0.35">
      <c r="A15" s="25" t="s">
        <v>15</v>
      </c>
      <c r="B15" s="24"/>
      <c r="C15" s="24"/>
      <c r="D15" s="24"/>
      <c r="E15" s="24"/>
      <c r="F15" s="24"/>
      <c r="G15" s="24"/>
      <c r="H15" s="24"/>
      <c r="I15" s="24"/>
      <c r="J15" s="23"/>
      <c r="K15" s="23"/>
      <c r="L15" s="23"/>
    </row>
    <row r="16" spans="1:12" x14ac:dyDescent="0.35">
      <c r="A16" s="24" t="s">
        <v>17</v>
      </c>
      <c r="B16" s="24"/>
      <c r="C16" s="24"/>
      <c r="D16" s="24"/>
      <c r="E16" s="24"/>
      <c r="F16" s="24"/>
      <c r="G16" s="24"/>
      <c r="H16" s="24"/>
      <c r="I16" s="24"/>
      <c r="J16" s="23"/>
      <c r="K16" s="23"/>
      <c r="L16" s="23"/>
    </row>
    <row r="17" spans="1:12" x14ac:dyDescent="0.35">
      <c r="A17" s="26" t="s">
        <v>18</v>
      </c>
      <c r="B17" s="24"/>
      <c r="C17" s="24"/>
      <c r="D17" s="24"/>
      <c r="E17" s="24"/>
      <c r="F17" s="24"/>
      <c r="G17" s="24"/>
      <c r="H17" s="24"/>
      <c r="I17" s="24"/>
      <c r="J17" s="23"/>
      <c r="K17" s="23"/>
      <c r="L17" s="23"/>
    </row>
    <row r="18" spans="1:12" x14ac:dyDescent="0.35">
      <c r="A18" s="24" t="s">
        <v>19</v>
      </c>
      <c r="B18" s="24"/>
      <c r="C18" s="24"/>
      <c r="D18" s="24"/>
      <c r="E18" s="24"/>
      <c r="F18" s="24"/>
      <c r="G18" s="24"/>
      <c r="H18" s="24"/>
      <c r="I18" s="24"/>
      <c r="J18" s="23"/>
      <c r="K18" s="23"/>
      <c r="L18" s="23"/>
    </row>
  </sheetData>
  <sheetProtection algorithmName="SHA-512" hashValue="KlGsJC3LpwwsYeJ6nnxOQytBbMlSeiyRykszv4E8X9uyUdZH4yH3HvB4rPFKYDmNc4ZreeAJ1fGPOI86HarGcQ==" saltValue="AiXv+HU8nkb7pYpoIBhuD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149C-69F9-493B-93B5-18F0C6F60E89}">
  <dimension ref="A6:K39"/>
  <sheetViews>
    <sheetView showGridLines="0" topLeftCell="A25" workbookViewId="0">
      <selection activeCell="D6" sqref="D6"/>
    </sheetView>
  </sheetViews>
  <sheetFormatPr defaultRowHeight="14.5" x14ac:dyDescent="0.35"/>
  <cols>
    <col min="2" max="2" width="14.6328125" customWidth="1"/>
    <col min="3" max="3" width="12.36328125" customWidth="1"/>
    <col min="4" max="4" width="15.08984375" customWidth="1"/>
    <col min="5" max="5" width="11.6328125" customWidth="1"/>
    <col min="7" max="7" width="8.453125" customWidth="1"/>
    <col min="8" max="8" width="14.1796875" customWidth="1"/>
    <col min="9" max="9" width="13.90625" customWidth="1"/>
    <col min="10" max="10" width="13.81640625" customWidth="1"/>
    <col min="11" max="11" width="11.90625" customWidth="1"/>
  </cols>
  <sheetData>
    <row r="6" spans="1:11" s="27" customFormat="1" ht="38" customHeight="1" thickBot="1" x14ac:dyDescent="0.4">
      <c r="A6" s="28" t="s">
        <v>6</v>
      </c>
      <c r="B6" s="28"/>
      <c r="C6" s="28"/>
      <c r="D6" s="29">
        <v>5</v>
      </c>
      <c r="G6" s="28" t="s">
        <v>7</v>
      </c>
      <c r="H6" s="28"/>
      <c r="I6" s="28"/>
      <c r="J6" s="29">
        <v>5</v>
      </c>
    </row>
    <row r="7" spans="1:11" ht="15" thickBot="1" x14ac:dyDescent="0.4"/>
    <row r="8" spans="1:11" x14ac:dyDescent="0.35">
      <c r="A8" s="5"/>
      <c r="B8" s="8" t="s">
        <v>5</v>
      </c>
      <c r="C8" s="8" t="s">
        <v>4</v>
      </c>
      <c r="D8" s="6" t="s">
        <v>5</v>
      </c>
      <c r="E8" s="6" t="s">
        <v>4</v>
      </c>
      <c r="G8" s="5"/>
      <c r="H8" s="8" t="s">
        <v>3</v>
      </c>
      <c r="I8" s="8" t="s">
        <v>4</v>
      </c>
      <c r="J8" s="6" t="s">
        <v>3</v>
      </c>
      <c r="K8" s="6" t="s">
        <v>4</v>
      </c>
    </row>
    <row r="9" spans="1:11" ht="15" thickBot="1" x14ac:dyDescent="0.4">
      <c r="A9" s="4" t="s">
        <v>0</v>
      </c>
      <c r="B9" s="9" t="s">
        <v>1</v>
      </c>
      <c r="C9" s="9"/>
      <c r="D9" s="7" t="s">
        <v>2</v>
      </c>
      <c r="E9" s="7"/>
      <c r="G9" s="4" t="s">
        <v>0</v>
      </c>
      <c r="H9" s="9" t="s">
        <v>1</v>
      </c>
      <c r="I9" s="9"/>
      <c r="J9" s="7" t="s">
        <v>2</v>
      </c>
      <c r="K9" s="7"/>
    </row>
    <row r="10" spans="1:11" x14ac:dyDescent="0.35">
      <c r="A10" s="10">
        <v>1</v>
      </c>
      <c r="B10" s="13">
        <v>2.5</v>
      </c>
      <c r="C10" s="30">
        <f>B10/D6</f>
        <v>0.5</v>
      </c>
      <c r="D10" s="15">
        <v>5</v>
      </c>
      <c r="E10" s="34">
        <f>D10/D6</f>
        <v>1</v>
      </c>
      <c r="G10" s="19">
        <v>1</v>
      </c>
      <c r="H10" s="11">
        <v>1.25</v>
      </c>
      <c r="I10" s="30">
        <f>H10/J6</f>
        <v>0.25</v>
      </c>
      <c r="J10" s="15">
        <v>2.5</v>
      </c>
      <c r="K10" s="34">
        <f>J10/J6</f>
        <v>0.5</v>
      </c>
    </row>
    <row r="11" spans="1:11" x14ac:dyDescent="0.35">
      <c r="A11" s="2">
        <v>2</v>
      </c>
      <c r="B11" s="13">
        <v>2.5</v>
      </c>
      <c r="C11" s="31">
        <f>B11/D6</f>
        <v>0.5</v>
      </c>
      <c r="D11" s="16">
        <v>5</v>
      </c>
      <c r="E11" s="35">
        <f>D11/D6</f>
        <v>1</v>
      </c>
      <c r="G11" s="20">
        <v>2</v>
      </c>
      <c r="H11" s="12">
        <v>1.25</v>
      </c>
      <c r="I11" s="31">
        <f>H11/J6</f>
        <v>0.25</v>
      </c>
      <c r="J11" s="16">
        <v>2.5</v>
      </c>
      <c r="K11" s="35">
        <f>J11/J6</f>
        <v>0.5</v>
      </c>
    </row>
    <row r="12" spans="1:11" x14ac:dyDescent="0.35">
      <c r="A12" s="2">
        <v>3</v>
      </c>
      <c r="B12" s="13">
        <v>2.5</v>
      </c>
      <c r="C12" s="31">
        <f>B12/D6</f>
        <v>0.5</v>
      </c>
      <c r="D12" s="16">
        <v>5</v>
      </c>
      <c r="E12" s="35">
        <f>D12/D6</f>
        <v>1</v>
      </c>
      <c r="G12" s="20">
        <v>3</v>
      </c>
      <c r="H12" s="12">
        <v>1.25</v>
      </c>
      <c r="I12" s="31">
        <f>H12/J6</f>
        <v>0.25</v>
      </c>
      <c r="J12" s="16">
        <v>2.5</v>
      </c>
      <c r="K12" s="35">
        <f>J12/J6</f>
        <v>0.5</v>
      </c>
    </row>
    <row r="13" spans="1:11" x14ac:dyDescent="0.35">
      <c r="A13" s="2">
        <v>4</v>
      </c>
      <c r="B13" s="13">
        <v>5</v>
      </c>
      <c r="C13" s="31">
        <f>B13/D6</f>
        <v>1</v>
      </c>
      <c r="D13" s="16">
        <v>10</v>
      </c>
      <c r="E13" s="35">
        <f>D13/D6</f>
        <v>2</v>
      </c>
      <c r="G13" s="20">
        <v>4</v>
      </c>
      <c r="H13" s="12">
        <v>2.5</v>
      </c>
      <c r="I13" s="31">
        <f>H13/J6</f>
        <v>0.5</v>
      </c>
      <c r="J13" s="16">
        <v>5</v>
      </c>
      <c r="K13" s="35">
        <f>J13/J6</f>
        <v>1</v>
      </c>
    </row>
    <row r="14" spans="1:11" x14ac:dyDescent="0.35">
      <c r="A14" s="2">
        <v>5</v>
      </c>
      <c r="B14" s="13">
        <v>7.5</v>
      </c>
      <c r="C14" s="31">
        <f>B14/D6</f>
        <v>1.5</v>
      </c>
      <c r="D14" s="16">
        <v>15</v>
      </c>
      <c r="E14" s="35">
        <f>D14/D6</f>
        <v>3</v>
      </c>
      <c r="G14" s="20">
        <v>5</v>
      </c>
      <c r="H14" s="12">
        <v>3.75</v>
      </c>
      <c r="I14" s="31">
        <f>H14/J6</f>
        <v>0.75</v>
      </c>
      <c r="J14" s="16">
        <v>7.5</v>
      </c>
      <c r="K14" s="35">
        <f>J14/J6</f>
        <v>1.5</v>
      </c>
    </row>
    <row r="15" spans="1:11" x14ac:dyDescent="0.35">
      <c r="A15" s="2">
        <v>6</v>
      </c>
      <c r="B15" s="13">
        <v>10</v>
      </c>
      <c r="C15" s="31">
        <f>B15/D6</f>
        <v>2</v>
      </c>
      <c r="D15" s="16">
        <v>20</v>
      </c>
      <c r="E15" s="35">
        <f>D15/D6</f>
        <v>4</v>
      </c>
      <c r="G15" s="20">
        <v>6</v>
      </c>
      <c r="H15" s="12">
        <v>5</v>
      </c>
      <c r="I15" s="31">
        <f>H15/J6</f>
        <v>1</v>
      </c>
      <c r="J15" s="16">
        <v>10</v>
      </c>
      <c r="K15" s="35">
        <f>J15/J6</f>
        <v>2</v>
      </c>
    </row>
    <row r="16" spans="1:11" x14ac:dyDescent="0.35">
      <c r="A16" s="2">
        <v>7</v>
      </c>
      <c r="B16" s="13">
        <v>12.5</v>
      </c>
      <c r="C16" s="31">
        <f>B16/D6</f>
        <v>2.5</v>
      </c>
      <c r="D16" s="16">
        <v>25</v>
      </c>
      <c r="E16" s="35">
        <f>D16/D6</f>
        <v>5</v>
      </c>
      <c r="G16" s="20">
        <v>7</v>
      </c>
      <c r="H16" s="12">
        <v>6.25</v>
      </c>
      <c r="I16" s="31">
        <f>H16/J6</f>
        <v>1.25</v>
      </c>
      <c r="J16" s="16">
        <v>12.5</v>
      </c>
      <c r="K16" s="35">
        <f>J16/J6</f>
        <v>2.5</v>
      </c>
    </row>
    <row r="17" spans="1:11" x14ac:dyDescent="0.35">
      <c r="A17" s="2">
        <v>8</v>
      </c>
      <c r="B17" s="13">
        <v>15</v>
      </c>
      <c r="C17" s="31">
        <f>B17/D6</f>
        <v>3</v>
      </c>
      <c r="D17" s="16">
        <v>30</v>
      </c>
      <c r="E17" s="35">
        <f>D17/D6</f>
        <v>6</v>
      </c>
      <c r="G17" s="20">
        <v>8</v>
      </c>
      <c r="H17" s="12">
        <v>7.5</v>
      </c>
      <c r="I17" s="31">
        <f>H17/J6</f>
        <v>1.5</v>
      </c>
      <c r="J17" s="16">
        <v>15</v>
      </c>
      <c r="K17" s="35">
        <f>J17/J6</f>
        <v>3</v>
      </c>
    </row>
    <row r="18" spans="1:11" x14ac:dyDescent="0.35">
      <c r="A18" s="2">
        <v>9</v>
      </c>
      <c r="B18" s="13">
        <v>17.5</v>
      </c>
      <c r="C18" s="31">
        <f>B18/D6</f>
        <v>3.5</v>
      </c>
      <c r="D18" s="16">
        <v>35</v>
      </c>
      <c r="E18" s="35">
        <f>D18/D6</f>
        <v>7</v>
      </c>
      <c r="G18" s="20">
        <v>9</v>
      </c>
      <c r="H18" s="12">
        <v>8.75</v>
      </c>
      <c r="I18" s="31">
        <f>H18/J6</f>
        <v>1.75</v>
      </c>
      <c r="J18" s="16">
        <v>17.5</v>
      </c>
      <c r="K18" s="35">
        <f>J18/J6</f>
        <v>3.5</v>
      </c>
    </row>
    <row r="19" spans="1:11" x14ac:dyDescent="0.35">
      <c r="A19" s="2">
        <v>10</v>
      </c>
      <c r="B19" s="13">
        <v>20</v>
      </c>
      <c r="C19" s="32">
        <f>B19/D6</f>
        <v>4</v>
      </c>
      <c r="D19" s="17">
        <v>40</v>
      </c>
      <c r="E19" s="36">
        <f>D19/D6</f>
        <v>8</v>
      </c>
      <c r="G19" s="20">
        <v>10</v>
      </c>
      <c r="H19" s="13">
        <v>10</v>
      </c>
      <c r="I19" s="32">
        <f>H19/J6</f>
        <v>2</v>
      </c>
      <c r="J19" s="17">
        <v>20</v>
      </c>
      <c r="K19" s="36">
        <f>J19/J6</f>
        <v>4</v>
      </c>
    </row>
    <row r="20" spans="1:11" x14ac:dyDescent="0.35">
      <c r="A20" s="3">
        <v>11</v>
      </c>
      <c r="B20" s="13">
        <v>22.5</v>
      </c>
      <c r="C20" s="31">
        <f>B20/D6</f>
        <v>4.5</v>
      </c>
      <c r="D20" s="16">
        <v>45</v>
      </c>
      <c r="E20" s="35">
        <f>D20/D6</f>
        <v>9</v>
      </c>
      <c r="G20" s="21">
        <v>11</v>
      </c>
      <c r="H20" s="12">
        <v>11.25</v>
      </c>
      <c r="I20" s="31">
        <f>H20/J6</f>
        <v>2.25</v>
      </c>
      <c r="J20" s="16">
        <v>22.5</v>
      </c>
      <c r="K20" s="35">
        <f>J20/J6</f>
        <v>4.5</v>
      </c>
    </row>
    <row r="21" spans="1:11" x14ac:dyDescent="0.35">
      <c r="A21" s="3">
        <v>12</v>
      </c>
      <c r="B21" s="13">
        <v>25</v>
      </c>
      <c r="C21" s="31">
        <f>B21/D6</f>
        <v>5</v>
      </c>
      <c r="D21" s="16">
        <v>50</v>
      </c>
      <c r="E21" s="35">
        <f>D21/D6</f>
        <v>10</v>
      </c>
      <c r="G21" s="21">
        <v>12</v>
      </c>
      <c r="H21" s="12">
        <v>12.5</v>
      </c>
      <c r="I21" s="31">
        <f>H21/J6</f>
        <v>2.5</v>
      </c>
      <c r="J21" s="16">
        <v>25</v>
      </c>
      <c r="K21" s="35">
        <f>J21/J6</f>
        <v>5</v>
      </c>
    </row>
    <row r="22" spans="1:11" x14ac:dyDescent="0.35">
      <c r="A22" s="3">
        <v>13</v>
      </c>
      <c r="B22" s="13">
        <v>27.5</v>
      </c>
      <c r="C22" s="31">
        <f>B22/D6</f>
        <v>5.5</v>
      </c>
      <c r="D22" s="16">
        <v>55</v>
      </c>
      <c r="E22" s="35">
        <f>D22/D6</f>
        <v>11</v>
      </c>
      <c r="G22" s="21">
        <v>13</v>
      </c>
      <c r="H22" s="12">
        <v>13.75</v>
      </c>
      <c r="I22" s="31">
        <f>H22/J6</f>
        <v>2.75</v>
      </c>
      <c r="J22" s="16">
        <v>27.5</v>
      </c>
      <c r="K22" s="35">
        <f>J22/J6</f>
        <v>5.5</v>
      </c>
    </row>
    <row r="23" spans="1:11" x14ac:dyDescent="0.35">
      <c r="A23" s="3">
        <v>14</v>
      </c>
      <c r="B23" s="13">
        <v>30</v>
      </c>
      <c r="C23" s="31">
        <f>B23/D6</f>
        <v>6</v>
      </c>
      <c r="D23" s="16">
        <v>60</v>
      </c>
      <c r="E23" s="35">
        <f>D23/D6</f>
        <v>12</v>
      </c>
      <c r="G23" s="21">
        <v>14</v>
      </c>
      <c r="H23" s="12">
        <v>15</v>
      </c>
      <c r="I23" s="31">
        <f>H23/J6</f>
        <v>3</v>
      </c>
      <c r="J23" s="16">
        <v>30</v>
      </c>
      <c r="K23" s="35">
        <f>J23/J6</f>
        <v>6</v>
      </c>
    </row>
    <row r="24" spans="1:11" x14ac:dyDescent="0.35">
      <c r="A24" s="3">
        <v>15</v>
      </c>
      <c r="B24" s="13">
        <v>32.5</v>
      </c>
      <c r="C24" s="31">
        <f>B24/D6</f>
        <v>6.5</v>
      </c>
      <c r="D24" s="16">
        <v>65</v>
      </c>
      <c r="E24" s="35">
        <f>D24/D6</f>
        <v>13</v>
      </c>
      <c r="G24" s="21">
        <v>15</v>
      </c>
      <c r="H24" s="12">
        <v>16.25</v>
      </c>
      <c r="I24" s="31">
        <f>H24/J6</f>
        <v>3.25</v>
      </c>
      <c r="J24" s="16">
        <v>32.5</v>
      </c>
      <c r="K24" s="35">
        <f>J24/J6</f>
        <v>6.5</v>
      </c>
    </row>
    <row r="25" spans="1:11" x14ac:dyDescent="0.35">
      <c r="A25" s="3">
        <v>16</v>
      </c>
      <c r="B25" s="13">
        <v>35</v>
      </c>
      <c r="C25" s="31">
        <f>B25/D6</f>
        <v>7</v>
      </c>
      <c r="D25" s="16">
        <v>70</v>
      </c>
      <c r="E25" s="35">
        <f>D25/D6</f>
        <v>14</v>
      </c>
      <c r="G25" s="21">
        <v>16</v>
      </c>
      <c r="H25" s="12">
        <v>17.5</v>
      </c>
      <c r="I25" s="31">
        <f>H25/J6</f>
        <v>3.5</v>
      </c>
      <c r="J25" s="16">
        <v>35</v>
      </c>
      <c r="K25" s="35">
        <f>J25/J6</f>
        <v>7</v>
      </c>
    </row>
    <row r="26" spans="1:11" x14ac:dyDescent="0.35">
      <c r="A26" s="3">
        <v>17</v>
      </c>
      <c r="B26" s="13">
        <v>37.5</v>
      </c>
      <c r="C26" s="31">
        <f>B26/D6</f>
        <v>7.5</v>
      </c>
      <c r="D26" s="16">
        <v>75</v>
      </c>
      <c r="E26" s="35">
        <f>D26/D6</f>
        <v>15</v>
      </c>
      <c r="G26" s="21">
        <v>17</v>
      </c>
      <c r="H26" s="12">
        <v>18.75</v>
      </c>
      <c r="I26" s="31">
        <f>H26/J6</f>
        <v>3.75</v>
      </c>
      <c r="J26" s="16">
        <v>37.5</v>
      </c>
      <c r="K26" s="35">
        <f>J26/J6</f>
        <v>7.5</v>
      </c>
    </row>
    <row r="27" spans="1:11" x14ac:dyDescent="0.35">
      <c r="A27" s="3">
        <v>18</v>
      </c>
      <c r="B27" s="13">
        <v>40</v>
      </c>
      <c r="C27" s="31">
        <f>B27/D6</f>
        <v>8</v>
      </c>
      <c r="D27" s="16">
        <v>80</v>
      </c>
      <c r="E27" s="35">
        <f>D27/D6</f>
        <v>16</v>
      </c>
      <c r="G27" s="21">
        <v>18</v>
      </c>
      <c r="H27" s="12">
        <v>20</v>
      </c>
      <c r="I27" s="31">
        <f>H27/J6</f>
        <v>4</v>
      </c>
      <c r="J27" s="16">
        <v>40</v>
      </c>
      <c r="K27" s="35">
        <f>J27/J6</f>
        <v>8</v>
      </c>
    </row>
    <row r="28" spans="1:11" x14ac:dyDescent="0.35">
      <c r="A28" s="3">
        <v>19</v>
      </c>
      <c r="B28" s="13">
        <v>42.5</v>
      </c>
      <c r="C28" s="31">
        <f>B28/D6</f>
        <v>8.5</v>
      </c>
      <c r="D28" s="16">
        <v>85</v>
      </c>
      <c r="E28" s="35">
        <f>D28/D6</f>
        <v>17</v>
      </c>
      <c r="G28" s="21">
        <v>19</v>
      </c>
      <c r="H28" s="12">
        <v>21.25</v>
      </c>
      <c r="I28" s="31">
        <f>H28/J6</f>
        <v>4.25</v>
      </c>
      <c r="J28" s="16">
        <v>42.5</v>
      </c>
      <c r="K28" s="35">
        <f>J28/J6</f>
        <v>8.5</v>
      </c>
    </row>
    <row r="29" spans="1:11" x14ac:dyDescent="0.35">
      <c r="A29" s="3">
        <v>20</v>
      </c>
      <c r="B29" s="13">
        <v>45</v>
      </c>
      <c r="C29" s="31">
        <f>B29/D6</f>
        <v>9</v>
      </c>
      <c r="D29" s="16">
        <v>90</v>
      </c>
      <c r="E29" s="35">
        <f>D29/D6</f>
        <v>18</v>
      </c>
      <c r="G29" s="21">
        <v>20</v>
      </c>
      <c r="H29" s="12">
        <v>22.5</v>
      </c>
      <c r="I29" s="31">
        <f>H29/J6</f>
        <v>4.5</v>
      </c>
      <c r="J29" s="16">
        <v>45</v>
      </c>
      <c r="K29" s="35">
        <f>J29/J6</f>
        <v>9</v>
      </c>
    </row>
    <row r="30" spans="1:11" x14ac:dyDescent="0.35">
      <c r="A30" s="3">
        <v>21</v>
      </c>
      <c r="B30" s="13">
        <v>47.5</v>
      </c>
      <c r="C30" s="31">
        <f>B30/D6</f>
        <v>9.5</v>
      </c>
      <c r="D30" s="16">
        <v>95</v>
      </c>
      <c r="E30" s="35">
        <f>D30/D6</f>
        <v>19</v>
      </c>
      <c r="G30" s="21">
        <v>21</v>
      </c>
      <c r="H30" s="12">
        <v>23.75</v>
      </c>
      <c r="I30" s="31">
        <f>H30/J6</f>
        <v>4.75</v>
      </c>
      <c r="J30" s="16">
        <v>47.5</v>
      </c>
      <c r="K30" s="35">
        <f>J30/J6</f>
        <v>9.5</v>
      </c>
    </row>
    <row r="31" spans="1:11" x14ac:dyDescent="0.35">
      <c r="A31" s="3">
        <v>22</v>
      </c>
      <c r="B31" s="13">
        <v>50</v>
      </c>
      <c r="C31" s="31">
        <f>B31/D6</f>
        <v>10</v>
      </c>
      <c r="D31" s="16">
        <v>100</v>
      </c>
      <c r="E31" s="35">
        <f>D31/D6</f>
        <v>20</v>
      </c>
      <c r="G31" s="21">
        <v>22</v>
      </c>
      <c r="H31" s="12">
        <v>25</v>
      </c>
      <c r="I31" s="31">
        <f>H31/J6</f>
        <v>5</v>
      </c>
      <c r="J31" s="16">
        <v>50</v>
      </c>
      <c r="K31" s="35">
        <f>J31/J6</f>
        <v>10</v>
      </c>
    </row>
    <row r="32" spans="1:11" x14ac:dyDescent="0.35">
      <c r="A32" s="3">
        <v>23</v>
      </c>
      <c r="B32" s="13">
        <v>52.5</v>
      </c>
      <c r="C32" s="31">
        <f>B32/D6</f>
        <v>10.5</v>
      </c>
      <c r="D32" s="16">
        <v>105</v>
      </c>
      <c r="E32" s="35">
        <f>D32/D6</f>
        <v>21</v>
      </c>
      <c r="G32" s="21">
        <v>23</v>
      </c>
      <c r="H32" s="12">
        <v>26.25</v>
      </c>
      <c r="I32" s="31">
        <f>H32/J6</f>
        <v>5.25</v>
      </c>
      <c r="J32" s="16">
        <v>52.5</v>
      </c>
      <c r="K32" s="35">
        <f>J32/J6</f>
        <v>10.5</v>
      </c>
    </row>
    <row r="33" spans="1:11" x14ac:dyDescent="0.35">
      <c r="A33" s="3">
        <v>24</v>
      </c>
      <c r="B33" s="13">
        <v>55</v>
      </c>
      <c r="C33" s="31">
        <f>B33/D6</f>
        <v>11</v>
      </c>
      <c r="D33" s="16">
        <v>110</v>
      </c>
      <c r="E33" s="35">
        <f>D33/D6</f>
        <v>22</v>
      </c>
      <c r="G33" s="21">
        <v>24</v>
      </c>
      <c r="H33" s="12">
        <v>27.5</v>
      </c>
      <c r="I33" s="31">
        <f>H33/J6</f>
        <v>5.5</v>
      </c>
      <c r="J33" s="16">
        <v>55</v>
      </c>
      <c r="K33" s="35">
        <f>J33/J6</f>
        <v>11</v>
      </c>
    </row>
    <row r="34" spans="1:11" x14ac:dyDescent="0.35">
      <c r="A34" s="3">
        <v>25</v>
      </c>
      <c r="B34" s="13">
        <v>57.5</v>
      </c>
      <c r="C34" s="31">
        <f>B34/D6</f>
        <v>11.5</v>
      </c>
      <c r="D34" s="16">
        <v>115</v>
      </c>
      <c r="E34" s="35">
        <f>D34/D6</f>
        <v>23</v>
      </c>
      <c r="G34" s="21">
        <v>25</v>
      </c>
      <c r="H34" s="12">
        <v>28.75</v>
      </c>
      <c r="I34" s="31">
        <f>H34/J6</f>
        <v>5.75</v>
      </c>
      <c r="J34" s="16">
        <v>57.5</v>
      </c>
      <c r="K34" s="35">
        <f>J34/J6</f>
        <v>11.5</v>
      </c>
    </row>
    <row r="35" spans="1:11" x14ac:dyDescent="0.35">
      <c r="A35" s="3">
        <v>26</v>
      </c>
      <c r="B35" s="13">
        <v>60</v>
      </c>
      <c r="C35" s="31">
        <f>B35/D6</f>
        <v>12</v>
      </c>
      <c r="D35" s="16">
        <v>120</v>
      </c>
      <c r="E35" s="35">
        <f>D35/D6</f>
        <v>24</v>
      </c>
      <c r="G35" s="21">
        <v>26</v>
      </c>
      <c r="H35" s="12">
        <v>30</v>
      </c>
      <c r="I35" s="31">
        <f>H35/J6</f>
        <v>6</v>
      </c>
      <c r="J35" s="16">
        <v>60</v>
      </c>
      <c r="K35" s="35">
        <f>J35/J6</f>
        <v>12</v>
      </c>
    </row>
    <row r="36" spans="1:11" x14ac:dyDescent="0.35">
      <c r="A36" s="3">
        <v>27</v>
      </c>
      <c r="B36" s="13">
        <v>62.5</v>
      </c>
      <c r="C36" s="31">
        <f>B36/D6</f>
        <v>12.5</v>
      </c>
      <c r="D36" s="16">
        <v>125</v>
      </c>
      <c r="E36" s="35">
        <f>D36/D6</f>
        <v>25</v>
      </c>
      <c r="G36" s="21">
        <v>27</v>
      </c>
      <c r="H36" s="12">
        <v>31.25</v>
      </c>
      <c r="I36" s="31">
        <f>H36/J6</f>
        <v>6.25</v>
      </c>
      <c r="J36" s="16">
        <v>62.5</v>
      </c>
      <c r="K36" s="35">
        <f>J36/J6</f>
        <v>12.5</v>
      </c>
    </row>
    <row r="37" spans="1:11" x14ac:dyDescent="0.35">
      <c r="A37" s="3">
        <v>28</v>
      </c>
      <c r="B37" s="13">
        <v>65</v>
      </c>
      <c r="C37" s="31">
        <f>B37/D6</f>
        <v>13</v>
      </c>
      <c r="D37" s="16">
        <v>130</v>
      </c>
      <c r="E37" s="35">
        <f>D37/D6</f>
        <v>26</v>
      </c>
      <c r="G37" s="21">
        <v>28</v>
      </c>
      <c r="H37" s="12">
        <v>32.5</v>
      </c>
      <c r="I37" s="31">
        <f>H37/J6</f>
        <v>6.5</v>
      </c>
      <c r="J37" s="16">
        <v>65</v>
      </c>
      <c r="K37" s="35">
        <f>J37/J6</f>
        <v>13</v>
      </c>
    </row>
    <row r="38" spans="1:11" x14ac:dyDescent="0.35">
      <c r="A38" s="3">
        <v>29</v>
      </c>
      <c r="B38" s="13">
        <v>67.5</v>
      </c>
      <c r="C38" s="31">
        <f>B38/D6</f>
        <v>13.5</v>
      </c>
      <c r="D38" s="16">
        <v>135</v>
      </c>
      <c r="E38" s="35">
        <f>D38/D6</f>
        <v>27</v>
      </c>
      <c r="G38" s="21">
        <v>29</v>
      </c>
      <c r="H38" s="12">
        <v>33.75</v>
      </c>
      <c r="I38" s="31">
        <f>H38/J6</f>
        <v>6.75</v>
      </c>
      <c r="J38" s="16">
        <v>67.5</v>
      </c>
      <c r="K38" s="35">
        <f>J38/J6</f>
        <v>13.5</v>
      </c>
    </row>
    <row r="39" spans="1:11" ht="15" thickBot="1" x14ac:dyDescent="0.4">
      <c r="A39" s="3">
        <v>30</v>
      </c>
      <c r="B39" s="14">
        <v>70</v>
      </c>
      <c r="C39" s="33">
        <f>B39/D6</f>
        <v>14</v>
      </c>
      <c r="D39" s="18">
        <v>140</v>
      </c>
      <c r="E39" s="37">
        <f>D39/D6</f>
        <v>28</v>
      </c>
      <c r="G39" s="22">
        <v>30</v>
      </c>
      <c r="H39" s="14">
        <v>35</v>
      </c>
      <c r="I39" s="33">
        <f>H39/J6</f>
        <v>7</v>
      </c>
      <c r="J39" s="18">
        <v>70</v>
      </c>
      <c r="K39" s="37">
        <f>J39/J6</f>
        <v>14</v>
      </c>
    </row>
  </sheetData>
  <sheetProtection algorithmName="SHA-512" hashValue="5m5FpSDj+X3YKyidDH7XMfGE96Eb40lCB4emg/krepSaG7E7YoEbiruaZXthVkamSepr8+Wa6lCkfFy1v2OpRg==" saltValue="gZOpNAIoQPMCTiNpx+ry+g==" spinCount="100000" sheet="1" objects="1" scenarios="1" selectLockedCells="1"/>
  <mergeCells count="2">
    <mergeCell ref="A6:C6"/>
    <mergeCell ref="G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Titration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2019-10-10T17:39:47Z</dcterms:created>
  <dcterms:modified xsi:type="dcterms:W3CDTF">2019-10-15T18:09:18Z</dcterms:modified>
</cp:coreProperties>
</file>